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els d'offres\Appels d'offres en cours 2024\17 - La Rochelle - Centre de gestion des Charentes Maritimes\Communication\"/>
    </mc:Choice>
  </mc:AlternateContent>
  <xr:revisionPtr revIDLastSave="0" documentId="13_ncr:1_{03C3B90C-5E9C-472E-B96B-CC1A476D437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IMULATION COTISATION CDG 17" sheetId="1" r:id="rId1"/>
    <sheet name="Feuil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E15" i="1" l="1"/>
  <c r="F12" i="1" l="1"/>
  <c r="I15" i="1" l="1"/>
  <c r="G15" i="1"/>
</calcChain>
</file>

<file path=xl/sharedStrings.xml><?xml version="1.0" encoding="utf-8"?>
<sst xmlns="http://schemas.openxmlformats.org/spreadsheetml/2006/main" count="13" uniqueCount="13">
  <si>
    <t>TAUX DE COTISATION</t>
  </si>
  <si>
    <t>MONTANT COTISATION</t>
  </si>
  <si>
    <t>Je calcule ma cotisation prévoyance en indiquant mon salaire de référence dans la case jaune ci-dessous :</t>
  </si>
  <si>
    <t>OPTION 2 :
PERTE DE RETRAITE
(uniquement pour les agents CNRACL)</t>
  </si>
  <si>
    <t>REGIME DE BASE + OPTION 1 :</t>
  </si>
  <si>
    <t>REGIME DE BASE + OPTION 1 + 
OPTION 2 :</t>
  </si>
  <si>
    <t>Attention, il s'agit d'une simulation de votre cotisation prévoyance.</t>
  </si>
  <si>
    <t>Additionner vos éléments de salaire indiqués en haut de votre fiche de paie :
TRAITEMENT DE BASE INDICIAIRE 
indemnité compensatrice de CSG
NBI
IFSE</t>
  </si>
  <si>
    <t>COLLECTIVITE DE MOINS DE 50 AGENTS REGIME DE BASE OBLIGATOIRE  
(Incapacité / Invalidité / décès - PTIA)</t>
  </si>
  <si>
    <t>OPTION 1 :
Complément incapacité de travail
RI CLM-CLD-CGM en plein traitement</t>
  </si>
  <si>
    <t>REGIME DE BASE +
OPTION 2 :</t>
  </si>
  <si>
    <t>CALCUL DE MA COTISATION PREVOYANCE - 2025</t>
  </si>
  <si>
    <t>COLLECTIVITE DE MOINS DE 50 AGENTS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</si>
</sst>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24"/>
      <color theme="3" tint="0.39997558519241921"/>
      <name val="Verdana"/>
      <family val="2"/>
    </font>
    <font>
      <sz val="12"/>
      <color theme="1"/>
      <name val="Verdana"/>
      <family val="2"/>
    </font>
    <font>
      <sz val="15"/>
      <color theme="1"/>
      <name val="Verdana"/>
      <family val="2"/>
    </font>
    <font>
      <b/>
      <sz val="18"/>
      <color rgb="FF717C7D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i/>
      <sz val="11"/>
      <color theme="1"/>
      <name val="Calibri"/>
      <family val="2"/>
      <scheme val="minor"/>
    </font>
    <font>
      <b/>
      <i/>
      <sz val="11"/>
      <name val="Verdana"/>
      <family val="2"/>
    </font>
    <font>
      <b/>
      <sz val="22"/>
      <color theme="1"/>
      <name val="VER"/>
    </font>
    <font>
      <b/>
      <sz val="22"/>
      <color theme="4" tint="-0.249977111117893"/>
      <name val="Verdana"/>
      <family val="2"/>
    </font>
    <font>
      <sz val="22"/>
      <color theme="4" tint="-0.249977111117893"/>
      <name val="Verdana"/>
      <family val="2"/>
    </font>
    <font>
      <b/>
      <sz val="20"/>
      <color rgb="FFE60028"/>
      <name val="Verdana"/>
      <family val="2"/>
    </font>
    <font>
      <sz val="20"/>
      <color rgb="FFE60028"/>
      <name val="Calibri"/>
      <family val="2"/>
      <scheme val="minor"/>
    </font>
    <font>
      <sz val="18"/>
      <color rgb="FF717C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EC6C4"/>
        <bgColor indexed="64"/>
      </patternFill>
    </fill>
    <fill>
      <patternFill patternType="solid">
        <fgColor rgb="FF9AE0EA"/>
        <bgColor indexed="64"/>
      </patternFill>
    </fill>
    <fill>
      <patternFill patternType="solid">
        <fgColor rgb="FFB9E5CA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6" xfId="0" applyBorder="1"/>
    <xf numFmtId="0" fontId="0" fillId="0" borderId="10" xfId="0" applyBorder="1"/>
    <xf numFmtId="0" fontId="0" fillId="0" borderId="7" xfId="0" applyBorder="1"/>
    <xf numFmtId="10" fontId="7" fillId="4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0" fontId="7" fillId="4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6" fillId="0" borderId="0" xfId="0" applyFont="1"/>
    <xf numFmtId="10" fontId="1" fillId="5" borderId="2" xfId="0" applyNumberFormat="1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64" fontId="1" fillId="0" borderId="13" xfId="0" applyNumberFormat="1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10" fontId="1" fillId="5" borderId="3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11" fillId="2" borderId="0" xfId="0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/>
    </xf>
    <xf numFmtId="0" fontId="0" fillId="0" borderId="0" xfId="0" applyBorder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17C7D"/>
      <color rgb="FFE60028"/>
      <color rgb="FFFFCC00"/>
      <color rgb="FFBEC6C4"/>
      <color rgb="FFB9E5CA"/>
      <color rgb="FF9AE0EA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253999</xdr:colOff>
      <xdr:row>3</xdr:row>
      <xdr:rowOff>323850</xdr:rowOff>
    </xdr:from>
    <xdr:to>
      <xdr:col>3</xdr:col>
      <xdr:colOff>2534336</xdr:colOff>
      <xdr:row>4</xdr:row>
      <xdr:rowOff>288290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399" y="869950"/>
          <a:ext cx="3001697" cy="662940"/>
        </a:xfrm>
        <a:prstGeom prst="rect">
          <a:avLst/>
        </a:prstGeom>
      </xdr:spPr>
    </xdr:pic>
    <xdr:clientData/>
  </xdr:twoCellAnchor>
  <xdr:twoCellAnchor>
    <xdr:from>
      <xdr:col>8</xdr:col>
      <xdr:colOff>394555</xdr:colOff>
      <xdr:row>8</xdr:row>
      <xdr:rowOff>1269047</xdr:rowOff>
    </xdr:from>
    <xdr:to>
      <xdr:col>8</xdr:col>
      <xdr:colOff>1139659</xdr:colOff>
      <xdr:row>9</xdr:row>
      <xdr:rowOff>515619</xdr:rowOff>
    </xdr:to>
    <xdr:sp macro="" textlink="">
      <xdr:nvSpPr>
        <xdr:cNvPr id="7" name="Flèche courbée vers la gauch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196155" y="3138487"/>
          <a:ext cx="745104" cy="811212"/>
        </a:xfrm>
        <a:prstGeom prst="curvedLeftArrow">
          <a:avLst>
            <a:gd name="adj1" fmla="val 25000"/>
            <a:gd name="adj2" fmla="val 33421"/>
            <a:gd name="adj3" fmla="val 25000"/>
          </a:avLst>
        </a:prstGeom>
        <a:solidFill>
          <a:srgbClr val="717C7D"/>
        </a:solidFill>
        <a:ln>
          <a:solidFill>
            <a:srgbClr val="717C7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1415165</xdr:colOff>
      <xdr:row>3</xdr:row>
      <xdr:rowOff>65405</xdr:rowOff>
    </xdr:from>
    <xdr:to>
      <xdr:col>9</xdr:col>
      <xdr:colOff>326364</xdr:colOff>
      <xdr:row>6</xdr:row>
      <xdr:rowOff>20320</xdr:rowOff>
    </xdr:to>
    <xdr:pic>
      <xdr:nvPicPr>
        <xdr:cNvPr id="4" name="Picture 2" descr="17) CHARENTE-MARITIME – FNCDG">
          <a:extLst>
            <a:ext uri="{FF2B5EF4-FFF2-40B4-BE49-F238E27FC236}">
              <a16:creationId xmlns:a16="http://schemas.microsoft.com/office/drawing/2014/main" id="{19CEA6F0-E01A-B46F-1F11-185DCDA7A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4165" y="611505"/>
          <a:ext cx="2467199" cy="1518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20"/>
  <sheetViews>
    <sheetView showGridLines="0" tabSelected="1" zoomScale="75" zoomScaleNormal="75" workbookViewId="0">
      <selection activeCell="L6" sqref="L6"/>
    </sheetView>
  </sheetViews>
  <sheetFormatPr baseColWidth="10" defaultRowHeight="14.4"/>
  <cols>
    <col min="2" max="2" width="10.6640625" customWidth="1"/>
    <col min="3" max="3" width="10.77734375" hidden="1" customWidth="1"/>
    <col min="4" max="4" width="55.77734375" customWidth="1"/>
    <col min="5" max="5" width="25.77734375" customWidth="1"/>
    <col min="6" max="6" width="28.77734375" customWidth="1"/>
    <col min="7" max="7" width="28.33203125" customWidth="1"/>
    <col min="8" max="8" width="25.77734375" customWidth="1"/>
    <col min="9" max="9" width="26" customWidth="1"/>
    <col min="10" max="10" width="10.6640625" customWidth="1"/>
    <col min="12" max="12" width="3.77734375" customWidth="1"/>
  </cols>
  <sheetData>
    <row r="3" spans="2:11" ht="15" customHeight="1">
      <c r="B3" s="1"/>
      <c r="C3" s="2"/>
      <c r="D3" s="2"/>
      <c r="E3" s="2"/>
      <c r="F3" s="2"/>
      <c r="G3" s="2"/>
      <c r="H3" s="2"/>
      <c r="I3" s="2"/>
      <c r="J3" s="28"/>
    </row>
    <row r="4" spans="2:11" ht="54.6" customHeight="1">
      <c r="B4" s="3"/>
      <c r="C4" s="38"/>
      <c r="D4" s="39" t="s">
        <v>12</v>
      </c>
      <c r="E4" s="40"/>
      <c r="F4" s="40"/>
      <c r="G4" s="40"/>
      <c r="H4" s="40"/>
      <c r="I4" s="40"/>
      <c r="J4" s="29"/>
    </row>
    <row r="5" spans="2:11" ht="45" customHeight="1">
      <c r="B5" s="3"/>
      <c r="D5" s="41" t="s">
        <v>11</v>
      </c>
      <c r="E5" s="42"/>
      <c r="F5" s="42"/>
      <c r="G5" s="42"/>
      <c r="H5" s="42"/>
      <c r="I5" s="42"/>
      <c r="J5" s="29"/>
    </row>
    <row r="6" spans="2:11" ht="24" customHeight="1">
      <c r="B6" s="3"/>
      <c r="D6" s="6"/>
      <c r="E6" s="5"/>
      <c r="F6" s="5"/>
      <c r="G6" s="5"/>
      <c r="H6" s="6"/>
      <c r="I6" s="5"/>
      <c r="J6" s="4"/>
    </row>
    <row r="7" spans="2:11" ht="24" customHeight="1">
      <c r="B7" s="30" t="s">
        <v>2</v>
      </c>
      <c r="C7" s="31"/>
      <c r="D7" s="31"/>
      <c r="E7" s="31"/>
      <c r="F7" s="31"/>
      <c r="G7" s="31"/>
      <c r="H7" s="31"/>
      <c r="I7" s="31"/>
      <c r="J7" s="4"/>
    </row>
    <row r="8" spans="2:11" ht="10.35" customHeight="1">
      <c r="B8" s="30"/>
      <c r="C8" s="31"/>
      <c r="D8" s="31"/>
      <c r="E8" s="31"/>
      <c r="F8" s="31"/>
      <c r="G8" s="31"/>
      <c r="H8" s="31"/>
      <c r="I8" s="31"/>
      <c r="J8" s="4"/>
    </row>
    <row r="9" spans="2:11" ht="123" customHeight="1">
      <c r="B9" s="3"/>
      <c r="D9" s="15"/>
      <c r="E9" s="18" t="s">
        <v>0</v>
      </c>
      <c r="F9" s="18" t="s">
        <v>1</v>
      </c>
      <c r="G9" s="19"/>
      <c r="H9" s="32" t="s">
        <v>7</v>
      </c>
      <c r="I9" s="33"/>
      <c r="J9" s="4"/>
    </row>
    <row r="10" spans="2:11" ht="60" customHeight="1">
      <c r="B10" s="3"/>
      <c r="D10" s="20" t="s">
        <v>8</v>
      </c>
      <c r="E10" s="10">
        <v>1.7999999999999999E-2</v>
      </c>
      <c r="F10" s="11">
        <f>H10*E10</f>
        <v>32.4</v>
      </c>
      <c r="G10" s="12"/>
      <c r="H10" s="21">
        <v>1800</v>
      </c>
      <c r="I10" s="22"/>
      <c r="J10" s="26"/>
    </row>
    <row r="11" spans="2:11" ht="60" customHeight="1">
      <c r="B11" s="3"/>
      <c r="D11" s="20" t="s">
        <v>9</v>
      </c>
      <c r="E11" s="13">
        <v>2E-3</v>
      </c>
      <c r="F11" s="11">
        <f>H10*E11</f>
        <v>3.6</v>
      </c>
      <c r="G11" s="12"/>
      <c r="H11" s="22"/>
      <c r="I11" s="36"/>
      <c r="J11" s="26"/>
    </row>
    <row r="12" spans="2:11" ht="60" customHeight="1">
      <c r="B12" s="3"/>
      <c r="D12" s="20" t="s">
        <v>3</v>
      </c>
      <c r="E12" s="10">
        <v>5.0000000000000001E-3</v>
      </c>
      <c r="F12" s="11">
        <f>H10*E12</f>
        <v>9</v>
      </c>
      <c r="G12" s="34"/>
      <c r="H12" s="35"/>
      <c r="I12" s="37"/>
      <c r="J12" s="26"/>
    </row>
    <row r="13" spans="2:11" ht="21" customHeight="1">
      <c r="B13" s="3"/>
      <c r="D13" s="15"/>
      <c r="E13" s="16"/>
      <c r="F13" s="16"/>
      <c r="G13" s="16"/>
      <c r="H13" s="14"/>
      <c r="I13" s="17"/>
      <c r="J13" s="26"/>
    </row>
    <row r="14" spans="2:11" ht="0.75" customHeight="1" thickBot="1">
      <c r="B14" s="3"/>
      <c r="D14" s="14"/>
      <c r="E14" s="17"/>
      <c r="F14" s="17"/>
      <c r="G14" s="17"/>
      <c r="H14" s="14"/>
      <c r="I14" s="14"/>
      <c r="J14" s="4"/>
    </row>
    <row r="15" spans="2:11" ht="60" customHeight="1" thickBot="1">
      <c r="B15" s="3"/>
      <c r="D15" s="25" t="s">
        <v>4</v>
      </c>
      <c r="E15" s="23">
        <f>SUM(F10:F11)</f>
        <v>36</v>
      </c>
      <c r="F15" s="24" t="s">
        <v>10</v>
      </c>
      <c r="G15" s="23">
        <f>SUM(F10+F12)</f>
        <v>41.4</v>
      </c>
      <c r="H15" s="24" t="s">
        <v>5</v>
      </c>
      <c r="I15" s="23">
        <f>SUM(F10:F12)</f>
        <v>45</v>
      </c>
      <c r="J15" s="4"/>
    </row>
    <row r="16" spans="2:11" ht="12" customHeight="1">
      <c r="B16" s="3"/>
      <c r="D16" s="16"/>
      <c r="E16" s="16"/>
      <c r="G16" s="16"/>
      <c r="H16" s="16"/>
      <c r="J16" s="4"/>
      <c r="K16" s="3"/>
    </row>
    <row r="17" spans="2:10" ht="12.75" customHeight="1">
      <c r="B17" s="3"/>
      <c r="D17" s="16"/>
      <c r="E17" s="16"/>
      <c r="G17" s="16"/>
      <c r="H17" s="16"/>
      <c r="J17" s="4"/>
    </row>
    <row r="18" spans="2:10" ht="10.35" customHeight="1">
      <c r="B18" s="3"/>
      <c r="J18" s="4"/>
    </row>
    <row r="19" spans="2:10" ht="7.8" customHeight="1">
      <c r="B19" s="7"/>
      <c r="C19" s="8"/>
      <c r="D19" s="8"/>
      <c r="E19" s="8"/>
      <c r="F19" s="8"/>
      <c r="G19" s="8"/>
      <c r="H19" s="8"/>
      <c r="I19" s="8"/>
      <c r="J19" s="9"/>
    </row>
    <row r="20" spans="2:10" ht="38.549999999999997" customHeight="1">
      <c r="B20" s="27" t="s">
        <v>6</v>
      </c>
      <c r="C20" s="27"/>
      <c r="D20" s="27"/>
      <c r="E20" s="27"/>
      <c r="F20" s="27"/>
      <c r="G20" s="27"/>
      <c r="H20" s="27"/>
      <c r="I20" s="27"/>
      <c r="J20" s="27"/>
    </row>
  </sheetData>
  <mergeCells count="8">
    <mergeCell ref="B20:J20"/>
    <mergeCell ref="J3:J5"/>
    <mergeCell ref="B7:I8"/>
    <mergeCell ref="H9:I9"/>
    <mergeCell ref="G12:H12"/>
    <mergeCell ref="I11:I12"/>
    <mergeCell ref="D4:I4"/>
    <mergeCell ref="D5:I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SIMULATION COTISATION CDG 17</vt:lpstr>
      <vt:lpstr>Feuil1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JVO VOISIN Jérôme</dc:creator>
  <cp:lastModifiedBy>Laëtitia Bordage</cp:lastModifiedBy>
  <dcterms:created xsi:type="dcterms:W3CDTF">2019-08-23T06:21:18Z</dcterms:created>
  <dcterms:modified xsi:type="dcterms:W3CDTF">2024-07-19T07:23:03Z</dcterms:modified>
</cp:coreProperties>
</file>